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\Documents\"/>
    </mc:Choice>
  </mc:AlternateContent>
  <xr:revisionPtr revIDLastSave="0" documentId="13_ncr:1_{AFBCED87-EF16-441C-963C-E384363B3DE6}" xr6:coauthVersionLast="45" xr6:coauthVersionMax="45" xr10:uidLastSave="{00000000-0000-0000-0000-000000000000}"/>
  <bookViews>
    <workbookView xWindow="38280" yWindow="2355" windowWidth="29040" windowHeight="15990" xr2:uid="{1400FFDD-FB13-4A27-B275-AF1F968752B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1" i="1"/>
  <c r="E2" i="1"/>
  <c r="D2" i="1"/>
  <c r="D4" i="1"/>
  <c r="E4" i="1" s="1"/>
  <c r="D3" i="1"/>
  <c r="E3" i="1" s="1"/>
</calcChain>
</file>

<file path=xl/sharedStrings.xml><?xml version="1.0" encoding="utf-8"?>
<sst xmlns="http://schemas.openxmlformats.org/spreadsheetml/2006/main" count="124" uniqueCount="60">
  <si>
    <t>Purpose</t>
  </si>
  <si>
    <t>Name</t>
  </si>
  <si>
    <t>Vvol</t>
  </si>
  <si>
    <t>Disk Pool</t>
  </si>
  <si>
    <t>Vvols</t>
  </si>
  <si>
    <t>Capacity (GB)</t>
  </si>
  <si>
    <t>Space Remaining</t>
  </si>
  <si>
    <t>os_vvol</t>
  </si>
  <si>
    <t>sas_pool</t>
  </si>
  <si>
    <t>sata_cold_pool</t>
  </si>
  <si>
    <t>sata_hot_pool</t>
  </si>
  <si>
    <t>kube_vvol</t>
  </si>
  <si>
    <t>Redundancy</t>
  </si>
  <si>
    <t>Read Cache</t>
  </si>
  <si>
    <t>Write Cache</t>
  </si>
  <si>
    <t>Mirror</t>
  </si>
  <si>
    <t>1 member parity</t>
  </si>
  <si>
    <t>iScsi Target for VM Datastores</t>
  </si>
  <si>
    <t>iScsi Target for Kube persistent storage</t>
  </si>
  <si>
    <t>NFS/SMB Share for Movies, TV, Courses, Audiobooks</t>
  </si>
  <si>
    <t>home_vvol</t>
  </si>
  <si>
    <t>NFS/SMB Share for Windows User Profile / Linux Home Directories</t>
  </si>
  <si>
    <t>media_vvol</t>
  </si>
  <si>
    <t>software_vvol</t>
  </si>
  <si>
    <t>NFS/SMB Share for Games, Emulator Roms, Software, Drivers, and Tools</t>
  </si>
  <si>
    <t>Emulators</t>
  </si>
  <si>
    <t>TV</t>
  </si>
  <si>
    <t>Games</t>
  </si>
  <si>
    <t>Courses</t>
  </si>
  <si>
    <t>Movies</t>
  </si>
  <si>
    <t>AudioBooks</t>
  </si>
  <si>
    <t>Software</t>
  </si>
  <si>
    <t>ISOs</t>
  </si>
  <si>
    <t>Directory</t>
  </si>
  <si>
    <t>Size</t>
  </si>
  <si>
    <t>HBA</t>
  </si>
  <si>
    <t>Port</t>
  </si>
  <si>
    <t>Cable/Component</t>
  </si>
  <si>
    <t>Drive</t>
  </si>
  <si>
    <t>Capacity</t>
  </si>
  <si>
    <t>Role</t>
  </si>
  <si>
    <t>Pool</t>
  </si>
  <si>
    <t>LSI 9341 (0)</t>
  </si>
  <si>
    <t>SAS Blackplane</t>
  </si>
  <si>
    <t>SAS HDD 12GBps</t>
  </si>
  <si>
    <t>1.8TB</t>
  </si>
  <si>
    <t>Data</t>
  </si>
  <si>
    <t>MiniSAS to 2x SAS</t>
  </si>
  <si>
    <t>SATA SSD</t>
  </si>
  <si>
    <t>256GB</t>
  </si>
  <si>
    <t>LSI 9341 (1)</t>
  </si>
  <si>
    <t>MiniSAS to 4x SATA</t>
  </si>
  <si>
    <t>1TB</t>
  </si>
  <si>
    <t>128GB</t>
  </si>
  <si>
    <t>Inegrated HBA</t>
  </si>
  <si>
    <t>SATA</t>
  </si>
  <si>
    <t>OS</t>
  </si>
  <si>
    <t>N/A</t>
  </si>
  <si>
    <t>SATA HDD</t>
  </si>
  <si>
    <t>3TB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</si>
</sst>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10BF42-94DB-4DFE-BBA2-B28F402B88C8}" name="Pools" displayName="Pools" ref="A1:H4" totalsRowShown="0">
  <autoFilter ref="A1:H4" xr:uid="{B8592C1B-8CB3-4708-AF33-991262BD8D77}"/>
  <tableColumns count="8">
    <tableColumn id="1" xr3:uid="{D5427F57-DABB-422D-AA3D-34D2041FA218}" name="Disk Pool"/>
    <tableColumn id="2" xr3:uid="{492D455D-48DE-4A23-B0B3-63D7D37FD459}" name="Name"/>
    <tableColumn id="3" xr3:uid="{33400E74-9220-42E9-99D3-E8F4361589F1}" name="Vvols"/>
    <tableColumn id="4" xr3:uid="{B1308F44-1E98-4F60-A3E9-727BC900ADC7}" name="Capacity (GB)"/>
    <tableColumn id="9" xr3:uid="{A5955300-9AED-4957-8F15-08BBC653335B}" name="Space Remaining"/>
    <tableColumn id="7" xr3:uid="{347FE5F2-90C1-46C2-9177-947CFE20C975}" name="Read Cache"/>
    <tableColumn id="8" xr3:uid="{94ED70DD-C695-4202-AD10-8AB323551FDA}" name="Write Cache"/>
    <tableColumn id="5" xr3:uid="{6F8D2967-F963-4D41-911C-60946F6E3FA5}" name="Redundancy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37A3A9-35F4-412D-8C05-05EF31C5E79E}" name="vvols" displayName="vvols" ref="A7:F12" totalsRowShown="0">
  <autoFilter ref="A7:F12" xr:uid="{7E03B1E6-7E13-47F8-8B92-6F607F109EC6}"/>
  <tableColumns count="6">
    <tableColumn id="1" xr3:uid="{2F8AD56B-9657-427D-A09C-3105AB05D29C}" name="Vvol"/>
    <tableColumn id="2" xr3:uid="{DE663793-403A-46E1-B0CB-758B228EF172}" name="Name"/>
    <tableColumn id="3" xr3:uid="{86D55652-7681-46D3-AC5A-FCA80A51789B}" name="Purpose"/>
    <tableColumn id="4" xr3:uid="{1532301C-5CC1-4F06-BEAB-8D5D10CDCE04}" name="Disk Pool"/>
    <tableColumn id="5" xr3:uid="{F0A04901-E313-4A2A-BA43-3E3BFEC94B61}" name="Capacity (GB)"/>
    <tableColumn id="6" xr3:uid="{069E3CEA-E4E3-477F-AF17-7A243C6ED136}" name="Space Remaining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8235EC6-0604-4674-9C55-7C2BB064C95E}" name="directories" displayName="directories" ref="A17:C25" totalsRowShown="0">
  <autoFilter ref="A17:C25" xr:uid="{DD35E1C3-6731-4653-85F2-66209A21B722}"/>
  <tableColumns count="3">
    <tableColumn id="1" xr3:uid="{484569CC-3BE3-4DEF-912A-E240E3CC9EB9}" name="Directory"/>
    <tableColumn id="2" xr3:uid="{B51DB72D-34ED-4A3A-BB3A-EF82080D0437}" name="Size"/>
    <tableColumn id="3" xr3:uid="{935D2F62-DB0F-4689-85EB-81AD14E22E4A}" name="Vvol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1214869-C82D-4F49-9D9A-079FFA3DDC4F}" name="HBAs" displayName="HBAs" ref="A1:G17" totalsRowShown="0">
  <autoFilter ref="A1:G17" xr:uid="{18A590EE-3590-4627-96E9-B123B96A8173}"/>
  <tableColumns count="7">
    <tableColumn id="2" xr3:uid="{330F0C2B-BAAB-4C9C-AC3B-1B79513C1DFD}" name="HBA"/>
    <tableColumn id="3" xr3:uid="{23BD404A-0F0C-413F-86A7-FA1AE7FEC924}" name="Port"/>
    <tableColumn id="4" xr3:uid="{7EA487C8-5D6E-437E-B255-CC2E7AC9CB8C}" name="Cable/Component"/>
    <tableColumn id="5" xr3:uid="{EB247594-28E2-48AF-9EDB-B094C48089C8}" name="Drive"/>
    <tableColumn id="6" xr3:uid="{5BFF0894-A993-4ACC-A575-14F586ED4E13}" name="Capacity"/>
    <tableColumn id="7" xr3:uid="{6DB71B8D-A368-40BD-9DB4-52E9FF0FDA0D}" name="Role"/>
    <tableColumn id="8" xr3:uid="{FA0C45FC-3CA4-4FDB-933F-032980DEDE52}" name="Pool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60B10-1C72-4B02-A411-F0569C5D4045}">
  <dimension ref="A1:H25"/>
  <sheetViews>
    <sheetView tabSelected="1" workbookViewId="0">
      <selection activeCell="J24" sqref="J24"/>
    </sheetView>
  </sheetViews>
  <sheetFormatPr defaultRowHeight="15" x14ac:dyDescent="0.25"/>
  <cols>
    <col min="1" max="1" width="11.28515625" customWidth="1"/>
    <col min="2" max="2" width="15.7109375" bestFit="1" customWidth="1"/>
    <col min="3" max="3" width="65.85546875" bestFit="1" customWidth="1"/>
    <col min="4" max="5" width="14.85546875" customWidth="1"/>
    <col min="6" max="6" width="18.140625" customWidth="1"/>
    <col min="7" max="7" width="14.85546875" customWidth="1"/>
    <col min="8" max="8" width="18.140625" customWidth="1"/>
  </cols>
  <sheetData>
    <row r="1" spans="1:8" x14ac:dyDescent="0.25">
      <c r="A1" t="s">
        <v>3</v>
      </c>
      <c r="B1" t="s">
        <v>1</v>
      </c>
      <c r="C1" t="s">
        <v>4</v>
      </c>
      <c r="D1" t="s">
        <v>5</v>
      </c>
      <c r="E1" t="s">
        <v>6</v>
      </c>
      <c r="F1" t="s">
        <v>13</v>
      </c>
      <c r="G1" t="s">
        <v>14</v>
      </c>
      <c r="H1" t="s">
        <v>12</v>
      </c>
    </row>
    <row r="2" spans="1:8" x14ac:dyDescent="0.25">
      <c r="A2">
        <v>1</v>
      </c>
      <c r="B2" t="s">
        <v>8</v>
      </c>
      <c r="C2">
        <v>3</v>
      </c>
      <c r="D2">
        <f>(1.8*1024)*3</f>
        <v>5529.6</v>
      </c>
      <c r="E2">
        <f>(Pools[[#This Row],[Capacity (GB)]]-E8-E9-E10)</f>
        <v>665.60000000000036</v>
      </c>
      <c r="F2">
        <v>256</v>
      </c>
      <c r="G2">
        <v>128</v>
      </c>
      <c r="H2" t="s">
        <v>16</v>
      </c>
    </row>
    <row r="3" spans="1:8" x14ac:dyDescent="0.25">
      <c r="A3">
        <v>2</v>
      </c>
      <c r="B3" t="s">
        <v>9</v>
      </c>
      <c r="C3">
        <v>1</v>
      </c>
      <c r="D3">
        <f>(1024*3)</f>
        <v>3072</v>
      </c>
      <c r="E3">
        <f>Pools[[#This Row],[Capacity (GB)]]-E11</f>
        <v>512</v>
      </c>
      <c r="F3">
        <v>256</v>
      </c>
      <c r="G3">
        <v>128</v>
      </c>
      <c r="H3" t="s">
        <v>15</v>
      </c>
    </row>
    <row r="4" spans="1:8" x14ac:dyDescent="0.25">
      <c r="A4">
        <v>3</v>
      </c>
      <c r="B4" t="s">
        <v>10</v>
      </c>
      <c r="C4">
        <v>1</v>
      </c>
      <c r="D4">
        <f>1024*3</f>
        <v>3072</v>
      </c>
      <c r="E4">
        <f>Pools[[#This Row],[Capacity (GB)]]-E12</f>
        <v>512</v>
      </c>
      <c r="F4">
        <v>0</v>
      </c>
      <c r="G4">
        <v>0</v>
      </c>
      <c r="H4" t="s">
        <v>16</v>
      </c>
    </row>
    <row r="7" spans="1:8" x14ac:dyDescent="0.25">
      <c r="A7" t="s">
        <v>2</v>
      </c>
      <c r="B7" t="s">
        <v>1</v>
      </c>
      <c r="C7" t="s">
        <v>0</v>
      </c>
      <c r="D7" t="s">
        <v>3</v>
      </c>
      <c r="E7" t="s">
        <v>5</v>
      </c>
      <c r="F7" t="s">
        <v>6</v>
      </c>
    </row>
    <row r="8" spans="1:8" x14ac:dyDescent="0.25">
      <c r="A8">
        <v>1</v>
      </c>
      <c r="B8" t="s">
        <v>7</v>
      </c>
      <c r="C8" t="s">
        <v>17</v>
      </c>
      <c r="D8">
        <v>1</v>
      </c>
      <c r="E8">
        <v>1792</v>
      </c>
    </row>
    <row r="9" spans="1:8" x14ac:dyDescent="0.25">
      <c r="A9">
        <v>2</v>
      </c>
      <c r="B9" t="s">
        <v>11</v>
      </c>
      <c r="C9" t="s">
        <v>18</v>
      </c>
      <c r="D9">
        <v>1</v>
      </c>
      <c r="E9">
        <v>1536</v>
      </c>
    </row>
    <row r="10" spans="1:8" x14ac:dyDescent="0.25">
      <c r="A10">
        <v>3</v>
      </c>
      <c r="B10" t="s">
        <v>20</v>
      </c>
      <c r="C10" t="s">
        <v>21</v>
      </c>
      <c r="D10">
        <v>1</v>
      </c>
      <c r="E10">
        <v>1536</v>
      </c>
    </row>
    <row r="11" spans="1:8" x14ac:dyDescent="0.25">
      <c r="A11">
        <v>4</v>
      </c>
      <c r="B11" t="s">
        <v>22</v>
      </c>
      <c r="C11" t="s">
        <v>19</v>
      </c>
      <c r="D11">
        <v>2</v>
      </c>
      <c r="E11">
        <v>2560</v>
      </c>
      <c r="F11">
        <f>E11-B22-B23-B24-B25</f>
        <v>1234.2000000000003</v>
      </c>
    </row>
    <row r="12" spans="1:8" x14ac:dyDescent="0.25">
      <c r="A12">
        <v>5</v>
      </c>
      <c r="B12" t="s">
        <v>23</v>
      </c>
      <c r="C12" t="s">
        <v>24</v>
      </c>
      <c r="D12">
        <v>3</v>
      </c>
      <c r="E12">
        <v>2560</v>
      </c>
      <c r="F12">
        <f>E12-B18-B19-B20-B21</f>
        <v>930.5</v>
      </c>
    </row>
    <row r="17" spans="1:3" x14ac:dyDescent="0.25">
      <c r="A17" t="s">
        <v>33</v>
      </c>
      <c r="B17" t="s">
        <v>34</v>
      </c>
      <c r="C17" t="s">
        <v>2</v>
      </c>
    </row>
    <row r="18" spans="1:3" x14ac:dyDescent="0.25">
      <c r="A18" t="s">
        <v>25</v>
      </c>
      <c r="B18">
        <v>1014</v>
      </c>
      <c r="C18">
        <v>5</v>
      </c>
    </row>
    <row r="19" spans="1:3" x14ac:dyDescent="0.25">
      <c r="A19" t="s">
        <v>31</v>
      </c>
      <c r="B19">
        <v>52.8</v>
      </c>
      <c r="C19">
        <v>5</v>
      </c>
    </row>
    <row r="20" spans="1:3" x14ac:dyDescent="0.25">
      <c r="A20" t="s">
        <v>32</v>
      </c>
      <c r="B20">
        <v>42</v>
      </c>
      <c r="C20">
        <v>5</v>
      </c>
    </row>
    <row r="21" spans="1:3" x14ac:dyDescent="0.25">
      <c r="A21" t="s">
        <v>27</v>
      </c>
      <c r="B21">
        <v>520.70000000000005</v>
      </c>
      <c r="C21">
        <v>5</v>
      </c>
    </row>
    <row r="22" spans="1:3" x14ac:dyDescent="0.25">
      <c r="A22" t="s">
        <v>28</v>
      </c>
      <c r="B22">
        <v>487</v>
      </c>
      <c r="C22">
        <v>4</v>
      </c>
    </row>
    <row r="23" spans="1:3" x14ac:dyDescent="0.25">
      <c r="A23" t="s">
        <v>29</v>
      </c>
      <c r="B23">
        <v>172.1</v>
      </c>
      <c r="C23">
        <v>4</v>
      </c>
    </row>
    <row r="24" spans="1:3" x14ac:dyDescent="0.25">
      <c r="A24" t="s">
        <v>30</v>
      </c>
      <c r="B24">
        <v>59.1</v>
      </c>
      <c r="C24">
        <v>4</v>
      </c>
    </row>
    <row r="25" spans="1:3" x14ac:dyDescent="0.25">
      <c r="A25" t="s">
        <v>26</v>
      </c>
      <c r="B25">
        <v>607.6</v>
      </c>
      <c r="C25">
        <v>4</v>
      </c>
    </row>
  </sheetData>
  <phoneticPr fontId="1" type="noConversion"/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F306B-67C1-4F61-9A69-ACE282DC7564}">
  <dimension ref="A1:G16"/>
  <sheetViews>
    <sheetView workbookViewId="0">
      <selection activeCell="G15" sqref="G15"/>
    </sheetView>
  </sheetViews>
  <sheetFormatPr defaultRowHeight="15" x14ac:dyDescent="0.25"/>
  <cols>
    <col min="1" max="1" width="13.85546875" bestFit="1" customWidth="1"/>
    <col min="3" max="3" width="19.42578125" customWidth="1"/>
    <col min="5" max="5" width="10.5703125" customWidth="1"/>
    <col min="6" max="6" width="11.7109375" bestFit="1" customWidth="1"/>
  </cols>
  <sheetData>
    <row r="1" spans="1:7" x14ac:dyDescent="0.25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</row>
    <row r="2" spans="1:7" x14ac:dyDescent="0.25">
      <c r="A2" t="s">
        <v>42</v>
      </c>
      <c r="B2">
        <v>0</v>
      </c>
      <c r="C2" t="s">
        <v>43</v>
      </c>
      <c r="D2" t="s">
        <v>44</v>
      </c>
      <c r="E2" t="s">
        <v>45</v>
      </c>
      <c r="F2" t="s">
        <v>46</v>
      </c>
      <c r="G2">
        <v>1</v>
      </c>
    </row>
    <row r="3" spans="1:7" x14ac:dyDescent="0.25">
      <c r="A3" t="s">
        <v>42</v>
      </c>
      <c r="B3">
        <v>0</v>
      </c>
      <c r="C3" t="s">
        <v>43</v>
      </c>
      <c r="D3" t="s">
        <v>44</v>
      </c>
      <c r="E3" t="s">
        <v>45</v>
      </c>
      <c r="F3" t="s">
        <v>46</v>
      </c>
      <c r="G3">
        <v>1</v>
      </c>
    </row>
    <row r="4" spans="1:7" x14ac:dyDescent="0.25">
      <c r="A4" t="s">
        <v>42</v>
      </c>
      <c r="B4">
        <v>0</v>
      </c>
      <c r="C4" t="s">
        <v>43</v>
      </c>
      <c r="D4" t="s">
        <v>44</v>
      </c>
      <c r="E4" t="s">
        <v>45</v>
      </c>
      <c r="F4" t="s">
        <v>46</v>
      </c>
      <c r="G4">
        <v>1</v>
      </c>
    </row>
    <row r="5" spans="1:7" x14ac:dyDescent="0.25">
      <c r="A5" t="s">
        <v>42</v>
      </c>
      <c r="B5">
        <v>0</v>
      </c>
      <c r="C5" t="s">
        <v>43</v>
      </c>
      <c r="D5" t="s">
        <v>44</v>
      </c>
      <c r="E5" t="s">
        <v>45</v>
      </c>
      <c r="F5" t="s">
        <v>46</v>
      </c>
      <c r="G5">
        <v>1</v>
      </c>
    </row>
    <row r="6" spans="1:7" x14ac:dyDescent="0.25">
      <c r="A6" t="s">
        <v>42</v>
      </c>
      <c r="B6">
        <v>1</v>
      </c>
      <c r="C6" t="s">
        <v>47</v>
      </c>
      <c r="D6" t="s">
        <v>48</v>
      </c>
      <c r="E6" t="s">
        <v>49</v>
      </c>
      <c r="F6" t="s">
        <v>13</v>
      </c>
      <c r="G6">
        <v>1</v>
      </c>
    </row>
    <row r="7" spans="1:7" x14ac:dyDescent="0.25">
      <c r="A7" t="s">
        <v>42</v>
      </c>
      <c r="B7">
        <v>1</v>
      </c>
      <c r="C7" t="s">
        <v>47</v>
      </c>
      <c r="D7" t="s">
        <v>48</v>
      </c>
      <c r="E7" t="s">
        <v>49</v>
      </c>
      <c r="F7" t="s">
        <v>13</v>
      </c>
      <c r="G7">
        <v>2</v>
      </c>
    </row>
    <row r="8" spans="1:7" x14ac:dyDescent="0.25">
      <c r="A8" t="s">
        <v>50</v>
      </c>
      <c r="B8">
        <v>0</v>
      </c>
      <c r="C8" t="s">
        <v>51</v>
      </c>
      <c r="D8" t="s">
        <v>48</v>
      </c>
      <c r="E8" t="s">
        <v>52</v>
      </c>
      <c r="F8" t="s">
        <v>46</v>
      </c>
      <c r="G8">
        <v>3</v>
      </c>
    </row>
    <row r="9" spans="1:7" x14ac:dyDescent="0.25">
      <c r="A9" t="s">
        <v>50</v>
      </c>
      <c r="B9">
        <v>0</v>
      </c>
      <c r="C9" t="s">
        <v>51</v>
      </c>
      <c r="D9" t="s">
        <v>48</v>
      </c>
      <c r="E9" t="s">
        <v>52</v>
      </c>
      <c r="F9" t="s">
        <v>46</v>
      </c>
      <c r="G9">
        <v>3</v>
      </c>
    </row>
    <row r="10" spans="1:7" x14ac:dyDescent="0.25">
      <c r="A10" t="s">
        <v>50</v>
      </c>
      <c r="B10">
        <v>0</v>
      </c>
      <c r="C10" t="s">
        <v>51</v>
      </c>
      <c r="D10" t="s">
        <v>48</v>
      </c>
      <c r="E10" t="s">
        <v>52</v>
      </c>
      <c r="F10" t="s">
        <v>46</v>
      </c>
      <c r="G10">
        <v>3</v>
      </c>
    </row>
    <row r="11" spans="1:7" x14ac:dyDescent="0.25">
      <c r="A11" t="s">
        <v>50</v>
      </c>
      <c r="B11">
        <v>0</v>
      </c>
      <c r="C11" t="s">
        <v>51</v>
      </c>
      <c r="D11" t="s">
        <v>48</v>
      </c>
      <c r="E11" t="s">
        <v>52</v>
      </c>
      <c r="F11" t="s">
        <v>46</v>
      </c>
      <c r="G11">
        <v>3</v>
      </c>
    </row>
    <row r="12" spans="1:7" x14ac:dyDescent="0.25">
      <c r="A12" t="s">
        <v>50</v>
      </c>
      <c r="B12">
        <v>1</v>
      </c>
      <c r="C12" t="s">
        <v>47</v>
      </c>
      <c r="D12" t="s">
        <v>48</v>
      </c>
      <c r="E12" t="s">
        <v>53</v>
      </c>
      <c r="F12" t="s">
        <v>14</v>
      </c>
      <c r="G12">
        <v>1</v>
      </c>
    </row>
    <row r="13" spans="1:7" x14ac:dyDescent="0.25">
      <c r="A13" t="s">
        <v>50</v>
      </c>
      <c r="B13">
        <v>1</v>
      </c>
      <c r="C13" t="s">
        <v>47</v>
      </c>
      <c r="D13" t="s">
        <v>48</v>
      </c>
      <c r="E13" t="s">
        <v>53</v>
      </c>
      <c r="F13" t="s">
        <v>14</v>
      </c>
      <c r="G13">
        <v>2</v>
      </c>
    </row>
    <row r="14" spans="1:7" x14ac:dyDescent="0.25">
      <c r="A14" t="s">
        <v>54</v>
      </c>
      <c r="B14">
        <v>0</v>
      </c>
      <c r="C14" t="s">
        <v>55</v>
      </c>
      <c r="D14" t="s">
        <v>48</v>
      </c>
      <c r="E14" t="s">
        <v>53</v>
      </c>
      <c r="F14" t="s">
        <v>56</v>
      </c>
      <c r="G14" t="s">
        <v>57</v>
      </c>
    </row>
    <row r="15" spans="1:7" x14ac:dyDescent="0.25">
      <c r="A15" t="s">
        <v>54</v>
      </c>
      <c r="B15">
        <v>1</v>
      </c>
      <c r="C15" t="s">
        <v>55</v>
      </c>
      <c r="D15" t="s">
        <v>58</v>
      </c>
      <c r="E15" t="s">
        <v>59</v>
      </c>
      <c r="F15" t="s">
        <v>46</v>
      </c>
      <c r="G15">
        <v>2</v>
      </c>
    </row>
    <row r="16" spans="1:7" x14ac:dyDescent="0.25">
      <c r="A16" t="s">
        <v>54</v>
      </c>
      <c r="B16">
        <v>2</v>
      </c>
      <c r="C16" t="s">
        <v>55</v>
      </c>
      <c r="D16" t="s">
        <v>58</v>
      </c>
      <c r="E16" t="s">
        <v>59</v>
      </c>
      <c r="F16" t="s">
        <v>46</v>
      </c>
      <c r="G16">
        <v>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</dc:creator>
  <cp:lastModifiedBy>Cam</cp:lastModifiedBy>
  <dcterms:created xsi:type="dcterms:W3CDTF">2020-12-15T03:23:57Z</dcterms:created>
  <dcterms:modified xsi:type="dcterms:W3CDTF">2020-12-15T04:19:22Z</dcterms:modified>
</cp:coreProperties>
</file>